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1\4o. Trim 2021\"/>
    </mc:Choice>
  </mc:AlternateContent>
  <xr:revisionPtr revIDLastSave="0" documentId="13_ncr:1_{86EB1D3C-0149-4B8E-AC5E-99EE2C9CF8DC}" xr6:coauthVersionLast="45" xr6:coauthVersionMax="45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40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<sst xmlns="http://schemas.openxmlformats.org/spreadsheetml/2006/main" count="31" uniqueCount="31">
  <si>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</si>
  <si>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</si>
  <si>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</si>
  <si>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</si>
  <si>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</si>
  <si>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</si>
  <si>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</si>
  <si>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</si>
  <si>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</si>
  <si>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</si>
  <si>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</si>
  <si>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</si>
  <si>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</si>
  <si>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</si>
  <si>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</si>
  <si>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</si>
  <si>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</si>
  <si>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</si>
  <si>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</si>
  <si>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</si>
  <si>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</si>
  <si>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</si>
  <si>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</si>
  <si>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</si>
  <si>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</si>
  <si>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</si>
  <si>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</si>
  <si>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</si>
  <si>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</si>
  <si>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Fideicomiso Expochihuahua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</si>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</sst>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"/>
  <sheetViews>
    <sheetView tabSelected="1" workbookViewId="0">
      <selection activeCell="D19" sqref="D19"/>
    </sheetView>
  </sheetViews>
  <sheetFormatPr baseColWidth="10" defaultColWidth="11.5546875" defaultRowHeight="11.4" x14ac:dyDescent="0.2"/>
  <cols>
    <col min="1" max="1" width="2.6640625" style="14" customWidth="1"/>
    <col min="2" max="2" width="41.33203125" style="14" customWidth="1"/>
    <col min="3" max="3" width="12.88671875" style="14" bestFit="1" customWidth="1"/>
    <col min="4" max="5" width="11.6640625" style="14" customWidth="1"/>
    <col min="6" max="6" width="12.88671875" style="14" bestFit="1" customWidth="1"/>
    <col min="7" max="7" width="12.44140625" style="14" customWidth="1"/>
    <col min="8" max="16384" width="11.5546875" style="14"/>
  </cols>
  <sheetData>
    <row r="1" spans="2:7" ht="12" thickBot="1" x14ac:dyDescent="0.25"/>
    <row r="2" spans="2:7" ht="12" x14ac:dyDescent="0.2">
      <c r="B2" s="19" t="s">
        <v>29</v>
      </c>
      <c r="C2" s="20"/>
      <c r="D2" s="20"/>
      <c r="E2" s="20"/>
      <c r="F2" s="20"/>
      <c r="G2" s="21"/>
    </row>
    <row r="3" spans="2:7" ht="12" x14ac:dyDescent="0.2">
      <c r="B3" s="22" t="s">
        <v>0</v>
      </c>
      <c r="C3" s="23"/>
      <c r="D3" s="23"/>
      <c r="E3" s="23"/>
      <c r="F3" s="23"/>
      <c r="G3" s="24"/>
    </row>
    <row r="4" spans="2:7" ht="12.6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5" t="s">
        <v>24</v>
      </c>
      <c r="D5" s="12" t="s">
        <v>28</v>
      </c>
      <c r="E5" s="12" t="s">
        <v>25</v>
      </c>
      <c r="F5" s="12" t="s">
        <v>26</v>
      </c>
      <c r="G5" s="12" t="s">
        <v>2</v>
      </c>
    </row>
    <row r="6" spans="2:7" ht="12.6" thickBot="1" x14ac:dyDescent="0.25">
      <c r="B6" s="29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15"/>
      <c r="C7" s="7"/>
      <c r="D7" s="7"/>
      <c r="E7" s="7"/>
      <c r="F7" s="7"/>
      <c r="G7" s="7"/>
    </row>
    <row r="8" spans="2:7" ht="16.5" customHeight="1" x14ac:dyDescent="0.2">
      <c r="B8" s="1" t="s">
        <v>4</v>
      </c>
      <c r="C8" s="8">
        <f>SUM(C10,C19)</f>
        <v>457800671.21000004</v>
      </c>
      <c r="D8" s="8">
        <f>SUM(D10,D19)</f>
        <v>73629102.340000004</v>
      </c>
      <c r="E8" s="8">
        <f>SUM(E10,E19)</f>
        <v>52012787.629999995</v>
      </c>
      <c r="F8" s="8">
        <f>C8+D8-E8</f>
        <v>479416985.92000008</v>
      </c>
      <c r="G8" s="8">
        <f>F8-C8</f>
        <v>21616314.710000038</v>
      </c>
    </row>
    <row r="9" spans="2:7" ht="15" customHeight="1" x14ac:dyDescent="0.2">
      <c r="B9" s="15"/>
      <c r="C9" s="16"/>
      <c r="D9" s="16"/>
      <c r="E9" s="16"/>
      <c r="F9" s="16"/>
      <c r="G9" s="16"/>
    </row>
    <row r="10" spans="2:7" ht="12" x14ac:dyDescent="0.2">
      <c r="B10" s="2" t="s">
        <v>5</v>
      </c>
      <c r="C10" s="8">
        <f>SUM(C11:C17)</f>
        <v>49905830.740000002</v>
      </c>
      <c r="D10" s="8">
        <f>SUM(D11:D17)</f>
        <v>62934268.850000001</v>
      </c>
      <c r="E10" s="8">
        <f>SUM(E11:E17)</f>
        <v>40664150.509999998</v>
      </c>
      <c r="F10" s="8">
        <f t="shared" ref="F10:F17" si="0">C10+D10-E10</f>
        <v>72175949.080000013</v>
      </c>
      <c r="G10" s="8">
        <f t="shared" ref="G10:G17" si="1">F10-C10</f>
        <v>22270118.340000011</v>
      </c>
    </row>
    <row r="11" spans="2:7" x14ac:dyDescent="0.2">
      <c r="B11" s="3" t="s">
        <v>6</v>
      </c>
      <c r="C11" s="9">
        <v>49905830.740000002</v>
      </c>
      <c r="D11" s="9">
        <v>62934268.850000001</v>
      </c>
      <c r="E11" s="9">
        <v>40664150.509999998</v>
      </c>
      <c r="F11" s="13">
        <f t="shared" si="0"/>
        <v>72175949.080000013</v>
      </c>
      <c r="G11" s="13">
        <f t="shared" si="1"/>
        <v>22270118.340000011</v>
      </c>
    </row>
    <row r="12" spans="2:7" x14ac:dyDescent="0.2">
      <c r="B12" s="3" t="s">
        <v>7</v>
      </c>
      <c r="C12" s="9">
        <v>0</v>
      </c>
      <c r="D12" s="9">
        <v>0</v>
      </c>
      <c r="E12" s="9">
        <v>0</v>
      </c>
      <c r="F12" s="13">
        <f t="shared" si="0"/>
        <v>0</v>
      </c>
      <c r="G12" s="13">
        <f t="shared" si="1"/>
        <v>0</v>
      </c>
    </row>
    <row r="13" spans="2:7" x14ac:dyDescent="0.2">
      <c r="B13" s="3" t="s">
        <v>8</v>
      </c>
      <c r="C13" s="9">
        <v>0</v>
      </c>
      <c r="D13" s="9">
        <v>0</v>
      </c>
      <c r="E13" s="9">
        <v>0</v>
      </c>
      <c r="F13" s="13">
        <f t="shared" si="0"/>
        <v>0</v>
      </c>
      <c r="G13" s="13">
        <f t="shared" si="1"/>
        <v>0</v>
      </c>
    </row>
    <row r="14" spans="2:7" x14ac:dyDescent="0.2">
      <c r="B14" s="3" t="s">
        <v>9</v>
      </c>
      <c r="C14" s="9">
        <v>0</v>
      </c>
      <c r="D14" s="9">
        <v>0</v>
      </c>
      <c r="E14" s="9">
        <v>0</v>
      </c>
      <c r="F14" s="13">
        <f t="shared" si="0"/>
        <v>0</v>
      </c>
      <c r="G14" s="13">
        <f t="shared" si="1"/>
        <v>0</v>
      </c>
    </row>
    <row r="15" spans="2:7" x14ac:dyDescent="0.2">
      <c r="B15" s="3" t="s">
        <v>10</v>
      </c>
      <c r="C15" s="9">
        <v>0</v>
      </c>
      <c r="D15" s="9">
        <v>0</v>
      </c>
      <c r="E15" s="9">
        <v>0</v>
      </c>
      <c r="F15" s="13">
        <f t="shared" si="0"/>
        <v>0</v>
      </c>
      <c r="G15" s="13">
        <f t="shared" si="1"/>
        <v>0</v>
      </c>
    </row>
    <row r="16" spans="2:7" ht="22.8" x14ac:dyDescent="0.2">
      <c r="B16" s="3" t="s">
        <v>11</v>
      </c>
      <c r="C16" s="9">
        <v>0</v>
      </c>
      <c r="D16" s="9">
        <v>0</v>
      </c>
      <c r="E16" s="9">
        <v>0</v>
      </c>
      <c r="F16" s="13">
        <f t="shared" si="0"/>
        <v>0</v>
      </c>
      <c r="G16" s="13">
        <f t="shared" si="1"/>
        <v>0</v>
      </c>
    </row>
    <row r="17" spans="1:7" x14ac:dyDescent="0.2">
      <c r="B17" s="3" t="s">
        <v>12</v>
      </c>
      <c r="C17" s="9">
        <v>0</v>
      </c>
      <c r="D17" s="9">
        <v>0</v>
      </c>
      <c r="E17" s="9">
        <v>0</v>
      </c>
      <c r="F17" s="13">
        <f t="shared" si="0"/>
        <v>0</v>
      </c>
      <c r="G17" s="13">
        <f t="shared" si="1"/>
        <v>0</v>
      </c>
    </row>
    <row r="18" spans="1:7" x14ac:dyDescent="0.2">
      <c r="B18" s="2"/>
      <c r="C18" s="10"/>
      <c r="D18" s="10"/>
      <c r="E18" s="10"/>
      <c r="F18" s="10"/>
      <c r="G18" s="10"/>
    </row>
    <row r="19" spans="1:7" ht="12" x14ac:dyDescent="0.2">
      <c r="B19" s="2" t="s">
        <v>13</v>
      </c>
      <c r="C19" s="8">
        <f>SUM(C20:C28)</f>
        <v>407894840.47000003</v>
      </c>
      <c r="D19" s="8">
        <f>SUM(D20:D28)</f>
        <v>10694833.489999998</v>
      </c>
      <c r="E19" s="8">
        <f>SUM(E20:E28)</f>
        <v>11348637.119999999</v>
      </c>
      <c r="F19" s="8">
        <f t="shared" ref="F19:F28" si="2">C19+D19-E19</f>
        <v>407241036.84000003</v>
      </c>
      <c r="G19" s="8">
        <f t="shared" ref="G19:G28" si="3">F19-C19</f>
        <v>-653803.62999999523</v>
      </c>
    </row>
    <row r="20" spans="1:7" x14ac:dyDescent="0.2">
      <c r="B20" s="3" t="s">
        <v>14</v>
      </c>
      <c r="C20" s="9">
        <v>14946431.52</v>
      </c>
      <c r="D20" s="9">
        <v>628661.44999999995</v>
      </c>
      <c r="E20" s="9">
        <v>0</v>
      </c>
      <c r="F20" s="13">
        <f t="shared" si="2"/>
        <v>15575092.969999999</v>
      </c>
      <c r="G20" s="13">
        <f t="shared" si="3"/>
        <v>628661.44999999925</v>
      </c>
    </row>
    <row r="21" spans="1:7" ht="22.8" x14ac:dyDescent="0.2">
      <c r="B21" s="3" t="s">
        <v>15</v>
      </c>
      <c r="C21" s="9">
        <v>0</v>
      </c>
      <c r="D21" s="9">
        <v>0</v>
      </c>
      <c r="E21" s="9">
        <v>0</v>
      </c>
      <c r="F21" s="13">
        <f t="shared" si="2"/>
        <v>0</v>
      </c>
      <c r="G21" s="13">
        <f t="shared" si="3"/>
        <v>0</v>
      </c>
    </row>
    <row r="22" spans="1:7" ht="22.8" x14ac:dyDescent="0.2">
      <c r="A22" s="17" t="s">
        <v>16</v>
      </c>
      <c r="B22" s="3" t="s">
        <v>17</v>
      </c>
      <c r="C22" s="9">
        <f>79656413.92+344168664.31+898678.36+74438716.46</f>
        <v>499162473.05000001</v>
      </c>
      <c r="D22" s="9">
        <v>0</v>
      </c>
      <c r="E22" s="9">
        <v>0</v>
      </c>
      <c r="F22" s="13">
        <f t="shared" si="2"/>
        <v>499162473.05000001</v>
      </c>
      <c r="G22" s="13">
        <f t="shared" si="3"/>
        <v>0</v>
      </c>
    </row>
    <row r="23" spans="1:7" x14ac:dyDescent="0.2">
      <c r="B23" s="3" t="s">
        <v>18</v>
      </c>
      <c r="C23" s="9">
        <v>0</v>
      </c>
      <c r="D23" s="9">
        <v>0</v>
      </c>
      <c r="E23" s="9">
        <v>0</v>
      </c>
      <c r="F23" s="13">
        <f t="shared" si="2"/>
        <v>0</v>
      </c>
      <c r="G23" s="13">
        <f t="shared" si="3"/>
        <v>0</v>
      </c>
    </row>
    <row r="24" spans="1:7" x14ac:dyDescent="0.2">
      <c r="B24" s="3" t="s">
        <v>19</v>
      </c>
      <c r="C24" s="9">
        <v>0</v>
      </c>
      <c r="D24" s="9">
        <v>0</v>
      </c>
      <c r="E24" s="9">
        <v>0</v>
      </c>
      <c r="F24" s="13">
        <f t="shared" si="2"/>
        <v>0</v>
      </c>
      <c r="G24" s="13">
        <f t="shared" si="3"/>
        <v>0</v>
      </c>
    </row>
    <row r="25" spans="1:7" ht="22.8" x14ac:dyDescent="0.2">
      <c r="B25" s="3" t="s">
        <v>20</v>
      </c>
      <c r="C25" s="9">
        <v>-121921210.89</v>
      </c>
      <c r="D25" s="9">
        <v>0</v>
      </c>
      <c r="E25" s="9">
        <v>11348637.119999999</v>
      </c>
      <c r="F25" s="13">
        <f t="shared" si="2"/>
        <v>-133269848.01000001</v>
      </c>
      <c r="G25" s="13">
        <f t="shared" si="3"/>
        <v>-11348637.120000005</v>
      </c>
    </row>
    <row r="26" spans="1:7" x14ac:dyDescent="0.2">
      <c r="B26" s="3" t="s">
        <v>21</v>
      </c>
      <c r="C26" s="9">
        <v>0</v>
      </c>
      <c r="D26" s="9">
        <v>0</v>
      </c>
      <c r="E26" s="9">
        <v>0</v>
      </c>
      <c r="F26" s="13">
        <f t="shared" si="2"/>
        <v>0</v>
      </c>
      <c r="G26" s="13">
        <f t="shared" si="3"/>
        <v>0</v>
      </c>
    </row>
    <row r="27" spans="1:7" ht="22.8" x14ac:dyDescent="0.2">
      <c r="B27" s="3" t="s">
        <v>22</v>
      </c>
      <c r="C27" s="9">
        <v>0</v>
      </c>
      <c r="D27" s="9">
        <v>0</v>
      </c>
      <c r="E27" s="9">
        <v>0</v>
      </c>
      <c r="F27" s="13">
        <f t="shared" si="2"/>
        <v>0</v>
      </c>
      <c r="G27" s="13">
        <f t="shared" si="3"/>
        <v>0</v>
      </c>
    </row>
    <row r="28" spans="1:7" x14ac:dyDescent="0.2">
      <c r="B28" s="3" t="s">
        <v>23</v>
      </c>
      <c r="C28" s="9">
        <v>15707146.789999999</v>
      </c>
      <c r="D28" s="9">
        <v>10066172.039999999</v>
      </c>
      <c r="E28" s="9">
        <v>0</v>
      </c>
      <c r="F28" s="13">
        <f t="shared" si="2"/>
        <v>25773318.829999998</v>
      </c>
      <c r="G28" s="13">
        <f t="shared" si="3"/>
        <v>10066172.039999999</v>
      </c>
    </row>
    <row r="29" spans="1:7" ht="12" thickBot="1" x14ac:dyDescent="0.25">
      <c r="B29" s="4"/>
      <c r="C29" s="11"/>
      <c r="D29" s="11"/>
      <c r="E29" s="11"/>
      <c r="F29" s="11"/>
      <c r="G29" s="11"/>
    </row>
    <row r="30" spans="1:7" x14ac:dyDescent="0.2">
      <c r="B30" s="18"/>
      <c r="C30" s="18"/>
      <c r="D30" s="18"/>
      <c r="E30" s="18"/>
      <c r="F30" s="18"/>
      <c r="G30" s="18"/>
    </row>
  </sheetData>
  <sheetProtection algorithmName="SHA-512" hashValue="NN2Bh8Sj0yoXkRCG8GD7i5Xhn8x9qxio3Vfn6WUOsQs/zhEUX9HJ10g5un8rx3XQoh5ws3iQYx8+TOqXHMf9SQ==" saltValue="8qa4arvf4xgzrHuD8JANGA==" spinCount="100000" sheet="1" objects="1" scenarios="1" formatColumns="0" formatRows="0"/>
  <mergeCells count="4">
    <mergeCell ref="B2:G2"/>
    <mergeCell ref="B3:G3"/>
    <mergeCell ref="B4:G4"/>
    <mergeCell ref="B5:B6"/>
  </mergeCells>
  <printOptions horizontalCentered="1"/>
  <pageMargins left="0.11811023622047245" right="0.11811023622047245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2020-09-28T20:32:27Z</cp:lastPrinted>
  <dcterms:created xsi:type="dcterms:W3CDTF">2019-12-03T19:14:48Z</dcterms:created>
  <dcterms:modified xsi:type="dcterms:W3CDTF">2022-01-24T18:50:12Z</dcterms:modified>
</cp:coreProperties>
</file>